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Model" sheetId="2" state="hidden" r:id="rId2"/>
    <sheet xmlns:r="http://schemas.openxmlformats.org/officeDocument/2006/relationships" name="Budget vs Actual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22"/>
    </font>
    <font>
      <name val="Calibri"/>
      <i val="1"/>
      <color rgb="00334155"/>
      <sz val="10"/>
    </font>
    <font>
      <name val="Calibri"/>
      <b val="1"/>
      <color rgb="000A0F1E"/>
      <sz val="18"/>
    </font>
    <font>
      <name val="Calibri"/>
      <color rgb="00334155"/>
      <sz val="9"/>
    </font>
    <font>
      <b val="1"/>
      <color rgb="00FFFFFF"/>
      <sz val="10"/>
    </font>
  </fonts>
  <fills count="10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10B981"/>
      </patternFill>
    </fill>
    <fill>
      <patternFill patternType="solid">
        <fgColor rgb="00FFFFFF"/>
      </patternFill>
    </fill>
    <fill>
      <patternFill patternType="solid">
        <fgColor rgb="007C3AED"/>
      </patternFill>
    </fill>
    <fill>
      <patternFill patternType="solid">
        <fgColor rgb="0006B6D4"/>
      </patternFill>
    </fill>
    <fill>
      <patternFill patternType="solid">
        <fgColor rgb="00F59E0B"/>
      </patternFill>
    </fill>
    <fill>
      <patternFill patternType="solid">
        <fgColor rgb="00334155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0" borderId="0" pivotButton="0" quotePrefix="0" xfId="0"/>
    <xf numFmtId="0" fontId="0" fillId="3" borderId="1" pivotButton="0" quotePrefix="0" xfId="0"/>
    <xf numFmtId="0" fontId="0" fillId="2" borderId="1" pivotButton="0" quotePrefix="0" xfId="0"/>
    <xf numFmtId="0" fontId="0" fillId="5" borderId="1" pivotButton="0" quotePrefix="0" xfId="0"/>
    <xf numFmtId="0" fontId="0" fillId="6" borderId="1" pivotButton="0" quotePrefix="0" xfId="0"/>
    <xf numFmtId="0" fontId="0" fillId="7" borderId="1" pivotButton="0" quotePrefix="0" xfId="0"/>
    <xf numFmtId="0" fontId="3" fillId="4" borderId="1" applyAlignment="1" pivotButton="0" quotePrefix="0" xfId="0">
      <alignment horizontal="left" vertical="center" indent="1"/>
    </xf>
    <xf numFmtId="0" fontId="0" fillId="4" borderId="1" pivotButton="0" quotePrefix="0" xfId="0"/>
    <xf numFmtId="0" fontId="4" fillId="4" borderId="1" applyAlignment="1" pivotButton="0" quotePrefix="0" xfId="0">
      <alignment horizontal="left" vertical="center" indent="1"/>
    </xf>
    <xf numFmtId="0" fontId="5" fillId="8" borderId="1" applyAlignment="1" pivotButton="0" quotePrefix="0" xfId="0">
      <alignment horizontal="center" vertical="center" wrapText="1"/>
    </xf>
    <xf numFmtId="0" fontId="0" fillId="9" borderId="1" pivotButton="0" quotePrefix="0" xfId="0"/>
    <xf numFmtId="3" fontId="0" fillId="9" borderId="1" pivotButton="0" quotePrefix="0" xfId="0"/>
    <xf numFmtId="0" fontId="0" fillId="0" borderId="1" pivotButton="0" quotePrefix="0" xfId="0"/>
    <xf numFmtId="3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vs EBITDA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'Model'!B1</f>
            </strRef>
          </tx>
          <spPr>
            <a:solidFill xmlns:a="http://schemas.openxmlformats.org/drawingml/2006/main">
              <a:srgbClr val="10B981"/>
            </a:solidFill>
            <a:ln xmlns:a="http://schemas.openxmlformats.org/drawingml/2006/main">
              <a:prstDash val="solid"/>
            </a:ln>
          </spPr>
          <cat>
            <numRef>
              <f>'Model'!$A$2:$A$13</f>
            </numRef>
          </cat>
          <val>
            <numRef>
              <f>'Model'!$B$2:$B$13</f>
            </numRef>
          </val>
        </ser>
        <gapWidth val="150"/>
        <axId val="10"/>
        <axId val="100"/>
      </barChart>
      <lineChart>
        <grouping val="standard"/>
        <ser>
          <idx val="1"/>
          <order val="1"/>
          <tx>
            <strRef>
              <f>'Model'!D1</f>
            </strRef>
          </tx>
          <spPr>
            <a:ln xmlns:a="http://schemas.openxmlformats.org/drawingml/2006/main" w="26000">
              <a:solidFill>
                <a:srgbClr val="06B6D4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'Model'!$D$2:$D$13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Expense Breakdown</a:t>
            </a:r>
          </a:p>
        </rich>
      </tx>
    </title>
    <plotArea>
      <doughnutChart>
        <varyColors val="1"/>
        <ser>
          <idx val="0"/>
          <order val="0"/>
          <tx>
            <strRef>
              <f>'Model'!F1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4338C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7C3AED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06B6D4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F59E0B"/>
              </a:solidFill>
              <a:ln xmlns:a="http://schemas.openxmlformats.org/drawingml/2006/main"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10B981"/>
              </a:solidFill>
              <a:ln xmlns:a="http://schemas.openxmlformats.org/drawingml/2006/main">
                <a:prstDash val="solid"/>
              </a:ln>
            </spPr>
          </dPt>
          <cat>
            <numRef>
              <f>'Model'!$E$2:$E$6</f>
            </numRef>
          </cat>
          <val>
            <numRef>
              <f>'Model'!$F$2:$F$6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Net Cash Flow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'Model'!J1</f>
            </strRef>
          </tx>
          <spPr>
            <a:solidFill xmlns:a="http://schemas.openxmlformats.org/drawingml/2006/main">
              <a:srgbClr val="10B981"/>
            </a:solidFill>
            <a:ln xmlns:a="http://schemas.openxmlformats.org/drawingml/2006/main">
              <a:prstDash val="solid"/>
            </a:ln>
          </spPr>
          <cat>
            <numRef>
              <f>'Model'!$I$2:$I$13</f>
            </numRef>
          </cat>
          <val>
            <numRef>
              <f>'Model'!$J$2:$J$13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9</row>
      <rowOff>0</rowOff>
    </from>
    <ext cx="306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9</row>
      <rowOff>0</rowOff>
    </from>
    <ext cx="3060000" cy="27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13</col>
      <colOff>0</colOff>
      <row>9</row>
      <rowOff>0</rowOff>
    </from>
    <ext cx="3060000" cy="27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ables/table1.xml><?xml version="1.0" encoding="utf-8"?>
<table xmlns="http://schemas.openxmlformats.org/spreadsheetml/2006/main" id="1" name="BudgetvsActual" displayName="BudgetvsActual" ref="A1:D5" headerRowCount="1">
  <autoFilter ref="A1:D5"/>
  <tableColumns count="4">
    <tableColumn id="1" name="Department"/>
    <tableColumn id="2" name="Budget (€)"/>
    <tableColumn id="3" name="Actual (€)"/>
    <tableColumn id="4" name="Variance (€)"/>
  </tableColumns>
  <tableStyleInfo name="TableStyleLight9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showGridLines="0" workbookViewId="0">
      <selection activeCell="A1" sqref="A1"/>
    </sheetView>
  </sheetViews>
  <sheetFormatPr baseColWidth="8" defaultRowHeight="15"/>
  <cols>
    <col width="1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</cols>
  <sheetData>
    <row r="1" ht="20" customHeight="1">
      <c r="A1" s="1" t="inlineStr">
        <is>
          <t xml:space="preserve">  NORTHWIND FOODS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 ht="14" customHeight="1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 ht="20" customHeight="1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  <c r="M3" s="2" t="n"/>
      <c r="N3" s="2" t="n"/>
      <c r="O3" s="2" t="n"/>
      <c r="P3" s="2" t="n"/>
    </row>
    <row r="4">
      <c r="A4" s="3" t="inlineStr">
        <is>
          <t xml:space="preserve">  Financial &amp; Cash Flow Dashboard   ·   Sample dashboard by Atakan Harman — Vexloft Data</t>
        </is>
      </c>
    </row>
    <row r="6" ht="5" customHeight="1">
      <c r="A6" s="4" t="n"/>
      <c r="B6" s="4" t="n"/>
      <c r="C6" s="4" t="n"/>
      <c r="D6" s="5" t="n"/>
      <c r="E6" s="5" t="n"/>
      <c r="F6" s="5" t="n"/>
      <c r="G6" s="6" t="n"/>
      <c r="H6" s="6" t="n"/>
      <c r="I6" s="6" t="n"/>
      <c r="J6" s="7" t="n"/>
      <c r="K6" s="7" t="n"/>
      <c r="L6" s="7" t="n"/>
      <c r="M6" s="8" t="n"/>
      <c r="N6" s="8" t="n"/>
      <c r="O6" s="8" t="n"/>
    </row>
    <row r="7" ht="26" customHeight="1">
      <c r="A7" s="9" t="inlineStr">
        <is>
          <t>€10.81M</t>
        </is>
      </c>
      <c r="B7" s="10" t="n"/>
      <c r="C7" s="10" t="n"/>
      <c r="D7" s="9" t="inlineStr">
        <is>
          <t>44.2%</t>
        </is>
      </c>
      <c r="E7" s="10" t="n"/>
      <c r="F7" s="10" t="n"/>
      <c r="G7" s="9" t="inlineStr">
        <is>
          <t>€2.26M</t>
        </is>
      </c>
      <c r="H7" s="10" t="n"/>
      <c r="I7" s="10" t="n"/>
      <c r="J7" s="9" t="inlineStr">
        <is>
          <t>€1.89M</t>
        </is>
      </c>
      <c r="K7" s="10" t="n"/>
      <c r="L7" s="10" t="n"/>
      <c r="M7" s="9" t="inlineStr">
        <is>
          <t>€3.34M</t>
        </is>
      </c>
      <c r="N7" s="10" t="n"/>
      <c r="O7" s="10" t="n"/>
    </row>
    <row r="8" ht="16" customHeight="1">
      <c r="A8" s="11" t="inlineStr">
        <is>
          <t>Annual Revenue</t>
        </is>
      </c>
      <c r="B8" s="10" t="n"/>
      <c r="C8" s="10" t="n"/>
      <c r="D8" s="11" t="inlineStr">
        <is>
          <t>Gross Margin</t>
        </is>
      </c>
      <c r="E8" s="10" t="n"/>
      <c r="F8" s="10" t="n"/>
      <c r="G8" s="11" t="inlineStr">
        <is>
          <t>EBITDA</t>
        </is>
      </c>
      <c r="H8" s="10" t="n"/>
      <c r="I8" s="10" t="n"/>
      <c r="J8" s="11" t="inlineStr">
        <is>
          <t>Net Cash Flow</t>
        </is>
      </c>
      <c r="K8" s="10" t="n"/>
      <c r="L8" s="10" t="n"/>
      <c r="M8" s="11" t="inlineStr">
        <is>
          <t>Cash Balance</t>
        </is>
      </c>
      <c r="N8" s="10" t="n"/>
      <c r="O8" s="10" t="n"/>
    </row>
  </sheetData>
  <mergeCells count="17">
    <mergeCell ref="J7:L7"/>
    <mergeCell ref="J6:L6"/>
    <mergeCell ref="D8:F8"/>
    <mergeCell ref="G6:I6"/>
    <mergeCell ref="M6:O6"/>
    <mergeCell ref="A8:C8"/>
    <mergeCell ref="A6:C6"/>
    <mergeCell ref="A1:P3"/>
    <mergeCell ref="G7:I7"/>
    <mergeCell ref="G8:I8"/>
    <mergeCell ref="J8:L8"/>
    <mergeCell ref="A4:P4"/>
    <mergeCell ref="M7:O7"/>
    <mergeCell ref="M8:O8"/>
    <mergeCell ref="D7:F7"/>
    <mergeCell ref="A7:C7"/>
    <mergeCell ref="D6:F6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</t>
        </is>
      </c>
      <c r="B1" t="inlineStr">
        <is>
          <t>Revenue vs EBITDA by Month</t>
        </is>
      </c>
      <c r="C1" t="inlineStr">
        <is>
          <t>ebitdaByMonth</t>
        </is>
      </c>
      <c r="E1" t="inlineStr">
        <is>
          <t>cat</t>
        </is>
      </c>
      <c r="F1" t="inlineStr">
        <is>
          <t>Expense Breakdown</t>
        </is>
      </c>
      <c r="I1" t="inlineStr">
        <is>
          <t>cat</t>
        </is>
      </c>
      <c r="J1" t="inlineStr">
        <is>
          <t>Net Cash Flow by Month</t>
        </is>
      </c>
    </row>
    <row r="2">
      <c r="A2" t="inlineStr">
        <is>
          <t>Jan</t>
        </is>
      </c>
      <c r="B2" t="n">
        <v>775349</v>
      </c>
      <c r="C2" t="n">
        <v>143646</v>
      </c>
      <c r="E2" t="inlineStr">
        <is>
          <t>COGS</t>
        </is>
      </c>
      <c r="F2" t="n">
        <v>6026755</v>
      </c>
      <c r="I2" t="inlineStr">
        <is>
          <t>Jan</t>
        </is>
      </c>
      <c r="J2" t="n">
        <v>142273</v>
      </c>
    </row>
    <row r="3">
      <c r="A3" t="inlineStr">
        <is>
          <t>Feb</t>
        </is>
      </c>
      <c r="B3" t="n">
        <v>790398</v>
      </c>
      <c r="C3" t="n">
        <v>149066</v>
      </c>
      <c r="E3" t="inlineStr">
        <is>
          <t>Payroll</t>
        </is>
      </c>
      <c r="F3" t="n">
        <v>1314359</v>
      </c>
      <c r="I3" t="inlineStr">
        <is>
          <t>Feb</t>
        </is>
      </c>
      <c r="J3" t="n">
        <v>129667</v>
      </c>
    </row>
    <row r="4">
      <c r="A4" t="inlineStr">
        <is>
          <t>Mar</t>
        </is>
      </c>
      <c r="B4" t="n">
        <v>833674</v>
      </c>
      <c r="C4" t="n">
        <v>141749</v>
      </c>
      <c r="E4" t="inlineStr">
        <is>
          <t>Marketing</t>
        </is>
      </c>
      <c r="F4" t="n">
        <v>556075</v>
      </c>
      <c r="I4" t="inlineStr">
        <is>
          <t>Mar</t>
        </is>
      </c>
      <c r="J4" t="n">
        <v>109474</v>
      </c>
    </row>
    <row r="5">
      <c r="A5" t="inlineStr">
        <is>
          <t>Apr</t>
        </is>
      </c>
      <c r="B5" t="n">
        <v>872834</v>
      </c>
      <c r="C5" t="n">
        <v>154841</v>
      </c>
      <c r="E5" t="inlineStr">
        <is>
          <t>Operations</t>
        </is>
      </c>
      <c r="F5" t="n">
        <v>404418</v>
      </c>
      <c r="I5" t="inlineStr">
        <is>
          <t>Apr</t>
        </is>
      </c>
      <c r="J5" t="n">
        <v>164600</v>
      </c>
    </row>
    <row r="6">
      <c r="A6" t="inlineStr">
        <is>
          <t>May</t>
        </is>
      </c>
      <c r="B6" t="n">
        <v>886500</v>
      </c>
      <c r="C6" t="n">
        <v>178287</v>
      </c>
      <c r="E6" t="inlineStr">
        <is>
          <t>R&amp;D</t>
        </is>
      </c>
      <c r="F6" t="n">
        <v>252761</v>
      </c>
      <c r="I6" t="inlineStr">
        <is>
          <t>May</t>
        </is>
      </c>
      <c r="J6" t="n">
        <v>119682</v>
      </c>
    </row>
    <row r="7">
      <c r="A7" t="inlineStr">
        <is>
          <t>Jun</t>
        </is>
      </c>
      <c r="B7" t="n">
        <v>940356</v>
      </c>
      <c r="C7" t="n">
        <v>204323</v>
      </c>
      <c r="I7" t="inlineStr">
        <is>
          <t>Jun</t>
        </is>
      </c>
      <c r="J7" t="n">
        <v>193096</v>
      </c>
    </row>
    <row r="8">
      <c r="A8" t="inlineStr">
        <is>
          <t>Jul</t>
        </is>
      </c>
      <c r="B8" t="n">
        <v>887633</v>
      </c>
      <c r="C8" t="n">
        <v>203682</v>
      </c>
      <c r="I8" t="inlineStr">
        <is>
          <t>Jul</t>
        </is>
      </c>
      <c r="J8" t="n">
        <v>115223</v>
      </c>
    </row>
    <row r="9">
      <c r="A9" t="inlineStr">
        <is>
          <t>Aug</t>
        </is>
      </c>
      <c r="B9" t="n">
        <v>848226</v>
      </c>
      <c r="C9" t="n">
        <v>207359</v>
      </c>
      <c r="I9" t="inlineStr">
        <is>
          <t>Aug</t>
        </is>
      </c>
      <c r="J9" t="n">
        <v>96193</v>
      </c>
    </row>
    <row r="10">
      <c r="A10" t="inlineStr">
        <is>
          <t>Sep</t>
        </is>
      </c>
      <c r="B10" t="n">
        <v>949455</v>
      </c>
      <c r="C10" t="n">
        <v>239663</v>
      </c>
      <c r="I10" t="inlineStr">
        <is>
          <t>Sep</t>
        </is>
      </c>
      <c r="J10" t="n">
        <v>230046</v>
      </c>
    </row>
    <row r="11">
      <c r="A11" t="inlineStr">
        <is>
          <t>Oct</t>
        </is>
      </c>
      <c r="B11" t="n">
        <v>969956</v>
      </c>
      <c r="C11" t="n">
        <v>216397</v>
      </c>
      <c r="I11" t="inlineStr">
        <is>
          <t>Oct</t>
        </is>
      </c>
      <c r="J11" t="n">
        <v>207016</v>
      </c>
    </row>
    <row r="12">
      <c r="A12" t="inlineStr">
        <is>
          <t>Nov</t>
        </is>
      </c>
      <c r="B12" t="n">
        <v>997447</v>
      </c>
      <c r="C12" t="n">
        <v>228814</v>
      </c>
      <c r="I12" t="inlineStr">
        <is>
          <t>Nov</t>
        </is>
      </c>
      <c r="J12" t="n">
        <v>267663</v>
      </c>
    </row>
    <row r="13">
      <c r="A13" t="inlineStr">
        <is>
          <t>Dec</t>
        </is>
      </c>
      <c r="B13" t="n">
        <v>1058257</v>
      </c>
      <c r="C13" t="n">
        <v>187890</v>
      </c>
      <c r="I13" t="inlineStr">
        <is>
          <t>Dec</t>
        </is>
      </c>
      <c r="J13" t="n">
        <v>117917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13" customWidth="1" min="2" max="2"/>
    <col width="13" customWidth="1" min="3" max="3"/>
    <col width="13" customWidth="1" min="4" max="4"/>
  </cols>
  <sheetData>
    <row r="1">
      <c r="A1" s="12" t="inlineStr">
        <is>
          <t>Department</t>
        </is>
      </c>
      <c r="B1" s="12" t="inlineStr">
        <is>
          <t>Budget (€)</t>
        </is>
      </c>
      <c r="C1" s="12" t="inlineStr">
        <is>
          <t>Actual (€)</t>
        </is>
      </c>
      <c r="D1" s="12" t="inlineStr">
        <is>
          <t>Variance (€)</t>
        </is>
      </c>
    </row>
    <row r="2">
      <c r="A2" s="13" t="inlineStr">
        <is>
          <t>Production</t>
        </is>
      </c>
      <c r="B2" s="14" t="n">
        <v>1379650</v>
      </c>
      <c r="C2" s="14" t="n">
        <v>1326387</v>
      </c>
      <c r="D2" s="14" t="n">
        <v>-53263</v>
      </c>
    </row>
    <row r="3">
      <c r="A3" s="15" t="inlineStr">
        <is>
          <t>Sales</t>
        </is>
      </c>
      <c r="B3" s="16" t="n">
        <v>1708679</v>
      </c>
      <c r="C3" s="16" t="n">
        <v>1885720</v>
      </c>
      <c r="D3" s="16" t="n">
        <v>177041</v>
      </c>
    </row>
    <row r="4">
      <c r="A4" s="13" t="inlineStr">
        <is>
          <t>Logistics</t>
        </is>
      </c>
      <c r="B4" s="14" t="n">
        <v>1248487</v>
      </c>
      <c r="C4" s="14" t="n">
        <v>1140768</v>
      </c>
      <c r="D4" s="14" t="n">
        <v>-107719</v>
      </c>
    </row>
    <row r="5">
      <c r="A5" s="15" t="inlineStr">
        <is>
          <t>Admin</t>
        </is>
      </c>
      <c r="B5" s="16" t="n">
        <v>1187596</v>
      </c>
      <c r="C5" s="16" t="n">
        <v>1267196</v>
      </c>
      <c r="D5" s="16" t="n">
        <v>79600</v>
      </c>
    </row>
  </sheetData>
  <conditionalFormatting sqref="D2:D5">
    <cfRule type="colorScale" priority="1">
      <colorScale>
        <cfvo type="min"/>
        <cfvo type="percentile" val="50"/>
        <cfvo type="max"/>
        <color rgb="00EF4444"/>
        <color rgb="00F59E0B"/>
        <color rgb="0010B981"/>
      </colorScale>
    </cfRule>
  </conditionalFormatting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2026-07-31T23:08:45Z</dcterms:created>
  <dcterms:modified xmlns:dcterms="http://purl.org/dc/terms/" xmlns:xsi="http://www.w3.org/2001/XMLSchema-instance" xsi:type="dcterms:W3CDTF">2026-07-31T23:08:45Z</dcterms:modified>
</cp:coreProperties>
</file>